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<sst xmlns="http://schemas.openxmlformats.org/spreadsheetml/2006/main" count="162" uniqueCount="113">
  <si>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</si>
  <si>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</si>
  <si>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</si>
  <si>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</si>
  <si>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</si>
  <si>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</si>
  <si>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</si>
  <si>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</si>
  <si>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</si>
  <si>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</si>
  <si>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</si>
  <si>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</si>
  <si>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</si>
  <si>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</si>
  <si>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</si>
  <si>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</si>
  <si>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</si>
  <si>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</si>
  <si>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</si>
  <si>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</si>
  <si>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</si>
  <si>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</si>
  <si>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</si>
  <si>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</si>
  <si>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</si>
  <si>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</si>
  <si>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</si>
  <si>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</si>
  <si>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</si>
  <si>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</si>
  <si>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</si>
  <si>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</si>
  <si>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</si>
  <si>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</si>
  <si>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</si>
  <si>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</si>
  <si>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</si>
  <si>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</si>
  <si>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</si>
  <si>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</si>
  <si>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</si>
  <si>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</si>
  <si>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</si>
  <si>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</si>
  <si>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</si>
  <si>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</si>
  <si>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</si>
  <si>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</si>
  <si>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</si>
  <si>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</si>
  <si>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</si>
  <si>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</si>
  <si>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</si>
  <si>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</si>
  <si>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</si>
  <si>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</si>
  <si>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</si>
  <si>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</si>
  <si>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</si>
  <si>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</si>
  <si>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</si>
  <si>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</si>
  <si>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</si>
  <si>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</si>
  <si>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</si>
  <si>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</si>
  <si>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</si>
  <si>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</si>
  <si>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</si>
  <si>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</si>
  <si>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</si>
  <si>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</si>
  <si>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</si>
  <si>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</si>
  <si>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</si>
  <si>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</si>
  <si>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</si>
  <si>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</si>
  <si>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</si>
  <si>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</si>
  <si>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</si>
  <si>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</si>
  <si>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</si>
  <si>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</si>
  <si>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</si>
  <si>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</si>
  <si>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</si>
  <si>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</si>
  <si>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</si>
  <si>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</si>
  <si>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</si>
  <si>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</si>
  <si>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</si>
  <si>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</si>
  <si>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</si>
  <si>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</si>
  <si>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</si>
  <si>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</si>
  <si>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</si>
  <si>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</si>
  <si>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</si>
  <si>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</si>
  <si>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</si>
  <si>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</si>
  <si>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</si>
  <si>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</si>
  <si>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</si>
  <si>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</si>
  <si>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</si>
  <si>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</si>
  <si>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</si>
  <si>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</si>
  <si>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26.10.2016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</si>
</sst>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7800748"/>
        <c:axId val="50444685"/>
      </c:bar3D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1348982"/>
        <c:axId val="59487655"/>
      </c:bar3D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65626848"/>
        <c:axId val="53770721"/>
      </c:bar3D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4174442"/>
        <c:axId val="60461115"/>
      </c:bar3D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7279124"/>
        <c:axId val="65512117"/>
      </c:bar3D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2117"/>
        <c:crosses val="autoZero"/>
        <c:auto val="1"/>
        <c:lblOffset val="100"/>
        <c:tickLblSkip val="2"/>
        <c:noMultiLvlLbl val="0"/>
      </c:catAx>
      <c:valAx>
        <c:axId val="6551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2738142"/>
        <c:axId val="4881231"/>
      </c:bar3D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3931080"/>
        <c:axId val="59835401"/>
      </c:bar3D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647698"/>
        <c:axId val="14829283"/>
      </c:bar3D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6354684"/>
        <c:axId val="60321245"/>
      </c:bar3D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</f>
        <v>313247.3000000001</v>
      </c>
      <c r="E6" s="3">
        <f>D6/D150*100</f>
        <v>26.665873848430806</v>
      </c>
      <c r="F6" s="3">
        <f>D6/B6*100</f>
        <v>85.981032132617</v>
      </c>
      <c r="G6" s="3">
        <f aca="true" t="shared" si="0" ref="G6:G43">D6/C6*100</f>
        <v>69.55659701990993</v>
      </c>
      <c r="H6" s="47">
        <f>B6-D6</f>
        <v>51074.09999999992</v>
      </c>
      <c r="I6" s="47">
        <f aca="true" t="shared" si="1" ref="I6:I43">C6-D6</f>
        <v>137101.49999999988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</f>
        <v>136170.1</v>
      </c>
      <c r="E7" s="95">
        <f>D7/D6*100</f>
        <v>43.47047843668563</v>
      </c>
      <c r="F7" s="95">
        <f>D7/B7*100</f>
        <v>86.67590479088189</v>
      </c>
      <c r="G7" s="95">
        <f>D7/C7*100</f>
        <v>72.47037748220308</v>
      </c>
      <c r="H7" s="105">
        <f>B7-D7</f>
        <v>20932.5</v>
      </c>
      <c r="I7" s="105">
        <f t="shared" si="1"/>
        <v>51727.5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</f>
        <v>238117.49999999988</v>
      </c>
      <c r="E8" s="1">
        <f>D8/D6*100</f>
        <v>76.0158188115268</v>
      </c>
      <c r="F8" s="1">
        <f>D8/B8*100</f>
        <v>92.53451719068593</v>
      </c>
      <c r="G8" s="1">
        <f t="shared" si="0"/>
        <v>76.20569609315292</v>
      </c>
      <c r="H8" s="44">
        <f>B8-D8</f>
        <v>19210.800000000105</v>
      </c>
      <c r="I8" s="44">
        <f t="shared" si="1"/>
        <v>74349.30000000005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4+2.9+1.6+0.5+0.5+1.9+1.2+1.8+1.6+0.7+2+3.7+0.1+1.9+2.9+1.2+0.4+1.1+0.2+0.6+1.5+1.7+0.3+0.5+1.3-0.1+0.4+0.3+1.5+2.7+0.5+2.5+7.6</f>
        <v>51.49999999999999</v>
      </c>
      <c r="E9" s="12">
        <f>D9/D6*100</f>
        <v>0.01644068440494139</v>
      </c>
      <c r="F9" s="120">
        <f>D9/B9*100</f>
        <v>66.3659793814433</v>
      </c>
      <c r="G9" s="1">
        <f t="shared" si="0"/>
        <v>60.0933488914819</v>
      </c>
      <c r="H9" s="44">
        <f aca="true" t="shared" si="2" ref="H9:H43">B9-D9</f>
        <v>26.1</v>
      </c>
      <c r="I9" s="44">
        <f t="shared" si="1"/>
        <v>34.20000000000001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</f>
        <v>20960.60000000001</v>
      </c>
      <c r="E10" s="1">
        <f>D10/D6*100</f>
        <v>6.69139047647019</v>
      </c>
      <c r="F10" s="1">
        <f aca="true" t="shared" si="3" ref="F10:F41">D10/B10*100</f>
        <v>82.4191855047048</v>
      </c>
      <c r="G10" s="1">
        <f t="shared" si="0"/>
        <v>77.30431062461278</v>
      </c>
      <c r="H10" s="44">
        <f t="shared" si="2"/>
        <v>4471.099999999991</v>
      </c>
      <c r="I10" s="44">
        <f t="shared" si="1"/>
        <v>6153.799999999992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</f>
        <v>33949.100000000006</v>
      </c>
      <c r="E11" s="1">
        <f>D11/D6*100</f>
        <v>10.837794930714486</v>
      </c>
      <c r="F11" s="1">
        <f t="shared" si="3"/>
        <v>61.52439565856409</v>
      </c>
      <c r="G11" s="1">
        <f t="shared" si="0"/>
        <v>45.27705759341059</v>
      </c>
      <c r="H11" s="44">
        <f t="shared" si="2"/>
        <v>21230.799999999996</v>
      </c>
      <c r="I11" s="44">
        <f t="shared" si="1"/>
        <v>41031.7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</f>
        <v>10245.9</v>
      </c>
      <c r="E12" s="1">
        <f>D12/D6*100</f>
        <v>3.270866181448331</v>
      </c>
      <c r="F12" s="1">
        <f t="shared" si="3"/>
        <v>85.98511232890507</v>
      </c>
      <c r="G12" s="1">
        <f t="shared" si="0"/>
        <v>69.51085481682496</v>
      </c>
      <c r="H12" s="44">
        <f t="shared" si="2"/>
        <v>1670</v>
      </c>
      <c r="I12" s="44">
        <f t="shared" si="1"/>
        <v>4494.1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9922.70000000021</v>
      </c>
      <c r="E13" s="1">
        <f>D13/D6*100</f>
        <v>3.1676889154352508</v>
      </c>
      <c r="F13" s="1">
        <f t="shared" si="3"/>
        <v>68.96510981373498</v>
      </c>
      <c r="G13" s="1">
        <f t="shared" si="0"/>
        <v>47.33864157892566</v>
      </c>
      <c r="H13" s="44">
        <f t="shared" si="2"/>
        <v>4465.299999999821</v>
      </c>
      <c r="I13" s="44">
        <f t="shared" si="1"/>
        <v>11038.39999999984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</f>
        <v>197125.29999999996</v>
      </c>
      <c r="E18" s="3">
        <f>D18/D150*100</f>
        <v>16.78073005620184</v>
      </c>
      <c r="F18" s="3">
        <f>D18/B18*100</f>
        <v>90.78709818854394</v>
      </c>
      <c r="G18" s="3">
        <f t="shared" si="0"/>
        <v>75.60282735926484</v>
      </c>
      <c r="H18" s="47">
        <f>B18-D18</f>
        <v>20003.900000000052</v>
      </c>
      <c r="I18" s="47">
        <f t="shared" si="1"/>
        <v>63612.70000000004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</f>
        <v>148321.09999999995</v>
      </c>
      <c r="E19" s="95">
        <f>D19/D18*100</f>
        <v>75.24204148325963</v>
      </c>
      <c r="F19" s="95">
        <f t="shared" si="3"/>
        <v>93.86395523016176</v>
      </c>
      <c r="G19" s="95">
        <f t="shared" si="0"/>
        <v>77.43912912952106</v>
      </c>
      <c r="H19" s="105">
        <f t="shared" si="2"/>
        <v>9696.000000000058</v>
      </c>
      <c r="I19" s="105">
        <f t="shared" si="1"/>
        <v>43211.40000000005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</f>
        <v>154432.6</v>
      </c>
      <c r="E20" s="1">
        <f>D20/D18*100</f>
        <v>78.34235382267016</v>
      </c>
      <c r="F20" s="1">
        <f t="shared" si="3"/>
        <v>96.75197504025262</v>
      </c>
      <c r="G20" s="1">
        <f t="shared" si="0"/>
        <v>81.45789399839019</v>
      </c>
      <c r="H20" s="44">
        <f t="shared" si="2"/>
        <v>5184.399999999994</v>
      </c>
      <c r="I20" s="44">
        <f t="shared" si="1"/>
        <v>35153.19999999998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</f>
        <v>17243.699999999997</v>
      </c>
      <c r="E21" s="1">
        <f>D21/D18*100</f>
        <v>8.747583389854068</v>
      </c>
      <c r="F21" s="1">
        <f t="shared" si="3"/>
        <v>85.09818242833101</v>
      </c>
      <c r="G21" s="1">
        <f t="shared" si="0"/>
        <v>77.99156026540388</v>
      </c>
      <c r="H21" s="44">
        <f t="shared" si="2"/>
        <v>3019.600000000002</v>
      </c>
      <c r="I21" s="44">
        <f t="shared" si="1"/>
        <v>4866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</f>
        <v>3417.3</v>
      </c>
      <c r="E22" s="1">
        <f>D22/D18*100</f>
        <v>1.7335674314763252</v>
      </c>
      <c r="F22" s="1">
        <f t="shared" si="3"/>
        <v>93.12459123610203</v>
      </c>
      <c r="G22" s="1">
        <f t="shared" si="0"/>
        <v>87.22274687970597</v>
      </c>
      <c r="H22" s="44">
        <f t="shared" si="2"/>
        <v>252.29999999999973</v>
      </c>
      <c r="I22" s="44">
        <f t="shared" si="1"/>
        <v>500.5999999999999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</f>
        <v>15900.699999999995</v>
      </c>
      <c r="E23" s="1">
        <f>D23/D18*100</f>
        <v>8.06629083126316</v>
      </c>
      <c r="F23" s="1">
        <f t="shared" si="3"/>
        <v>78.09352146986163</v>
      </c>
      <c r="G23" s="1">
        <f t="shared" si="0"/>
        <v>53.49556241883497</v>
      </c>
      <c r="H23" s="44">
        <f t="shared" si="2"/>
        <v>4460.400000000003</v>
      </c>
      <c r="I23" s="44">
        <f t="shared" si="1"/>
        <v>13822.700000000006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0.6455792331070644</v>
      </c>
      <c r="F24" s="1">
        <f t="shared" si="3"/>
        <v>92.50563349567493</v>
      </c>
      <c r="G24" s="1">
        <f t="shared" si="0"/>
        <v>79.95727569741142</v>
      </c>
      <c r="H24" s="44">
        <f t="shared" si="2"/>
        <v>103.10000000000014</v>
      </c>
      <c r="I24" s="44">
        <f t="shared" si="1"/>
        <v>319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4858.399999999961</v>
      </c>
      <c r="E25" s="1">
        <f>D25/D18*100</f>
        <v>2.4646252916292135</v>
      </c>
      <c r="F25" s="1">
        <f t="shared" si="3"/>
        <v>41.025121384842365</v>
      </c>
      <c r="G25" s="1">
        <f t="shared" si="0"/>
        <v>35.18132313752721</v>
      </c>
      <c r="H25" s="44">
        <f t="shared" si="2"/>
        <v>6984.1000000000495</v>
      </c>
      <c r="I25" s="44">
        <f t="shared" si="1"/>
        <v>8951.20000000005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</f>
        <v>37006.299999999996</v>
      </c>
      <c r="E33" s="3">
        <f>D33/D150*100</f>
        <v>3.150243680942132</v>
      </c>
      <c r="F33" s="3">
        <f>D33/B33*100</f>
        <v>89.77971323904023</v>
      </c>
      <c r="G33" s="3">
        <f t="shared" si="0"/>
        <v>74.03703222063281</v>
      </c>
      <c r="H33" s="47">
        <f t="shared" si="2"/>
        <v>4212.700000000004</v>
      </c>
      <c r="I33" s="47">
        <f t="shared" si="1"/>
        <v>12977.200000000004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74.4186800625839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</f>
        <v>1321.3999999999994</v>
      </c>
      <c r="E36" s="1">
        <f>D36/D33*100</f>
        <v>3.570743359914392</v>
      </c>
      <c r="F36" s="1">
        <f t="shared" si="3"/>
        <v>59.4743001170222</v>
      </c>
      <c r="G36" s="1">
        <f t="shared" si="0"/>
        <v>39.04384824488829</v>
      </c>
      <c r="H36" s="44">
        <f t="shared" si="2"/>
        <v>900.4000000000008</v>
      </c>
      <c r="I36" s="44">
        <f t="shared" si="1"/>
        <v>2063.000000000001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</f>
        <v>808.5</v>
      </c>
      <c r="E37" s="17">
        <f>D37/D33*100</f>
        <v>2.1847631349256753</v>
      </c>
      <c r="F37" s="17">
        <f t="shared" si="3"/>
        <v>88.81687355816764</v>
      </c>
      <c r="G37" s="17">
        <f t="shared" si="0"/>
        <v>87.00096847089208</v>
      </c>
      <c r="H37" s="53">
        <f t="shared" si="2"/>
        <v>101.79999999999995</v>
      </c>
      <c r="I37" s="53">
        <f t="shared" si="1"/>
        <v>120.79999999999995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5.1+5.1+5.1+5.1+5.1+4.8</f>
        <v>30.3</v>
      </c>
      <c r="E38" s="1">
        <f>D38/D33*100</f>
        <v>0.0818779505111292</v>
      </c>
      <c r="F38" s="1">
        <f t="shared" si="3"/>
        <v>74.63054187192118</v>
      </c>
      <c r="G38" s="1">
        <f t="shared" si="0"/>
        <v>49.83552631578947</v>
      </c>
      <c r="H38" s="44">
        <f t="shared" si="2"/>
        <v>10.3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7306.500000000008</v>
      </c>
      <c r="E39" s="1">
        <f>D39/D33*100</f>
        <v>19.74393549206489</v>
      </c>
      <c r="F39" s="1">
        <f t="shared" si="3"/>
        <v>90.83732206129181</v>
      </c>
      <c r="G39" s="1">
        <f t="shared" si="0"/>
        <v>78.9064440532631</v>
      </c>
      <c r="H39" s="44">
        <f>B39-D39</f>
        <v>736.9999999999927</v>
      </c>
      <c r="I39" s="44">
        <f t="shared" si="1"/>
        <v>1953.199999999998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</f>
        <v>883.7</v>
      </c>
      <c r="E43" s="3">
        <f>D43/D150*100</f>
        <v>0.07522693003214488</v>
      </c>
      <c r="F43" s="3">
        <f>D43/B43*100</f>
        <v>74.07997317461647</v>
      </c>
      <c r="G43" s="3">
        <f t="shared" si="0"/>
        <v>61.304197016996184</v>
      </c>
      <c r="H43" s="47">
        <f t="shared" si="2"/>
        <v>309.20000000000005</v>
      </c>
      <c r="I43" s="47">
        <f t="shared" si="1"/>
        <v>557.8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</f>
        <v>5782.699999999999</v>
      </c>
      <c r="E45" s="3">
        <f>D45/D150*100</f>
        <v>0.49226521251203353</v>
      </c>
      <c r="F45" s="3">
        <f>D45/B45*100</f>
        <v>91.47960071504278</v>
      </c>
      <c r="G45" s="3">
        <f aca="true" t="shared" si="4" ref="G45:G76">D45/C45*100</f>
        <v>74.2619013985026</v>
      </c>
      <c r="H45" s="47">
        <f>B45-D45</f>
        <v>538.6000000000013</v>
      </c>
      <c r="I45" s="47">
        <f aca="true" t="shared" si="5" ref="I45:I77">C45-D45</f>
        <v>2004.2000000000016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89.46512874608749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0.019022256039566292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0.7211164334999224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5.366005499161294</v>
      </c>
      <c r="F49" s="1">
        <f t="shared" si="6"/>
        <v>82.9679144385027</v>
      </c>
      <c r="G49" s="1">
        <f t="shared" si="4"/>
        <v>50.95238095238097</v>
      </c>
      <c r="H49" s="44">
        <f t="shared" si="7"/>
        <v>63.699999999999875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256.0999999999988</v>
      </c>
      <c r="E50" s="1">
        <f>D50/D45*100</f>
        <v>4.428727065211732</v>
      </c>
      <c r="F50" s="1">
        <f t="shared" si="6"/>
        <v>87.55555555555509</v>
      </c>
      <c r="G50" s="1">
        <f t="shared" si="4"/>
        <v>72.69372693726899</v>
      </c>
      <c r="H50" s="44">
        <f t="shared" si="7"/>
        <v>36.4000000000014</v>
      </c>
      <c r="I50" s="44">
        <f t="shared" si="5"/>
        <v>96.20000000000141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</f>
        <v>11253.29999999999</v>
      </c>
      <c r="E51" s="3">
        <f>D51/D150*100</f>
        <v>0.9579622176425655</v>
      </c>
      <c r="F51" s="3">
        <f>D51/B51*100</f>
        <v>83.05631411912312</v>
      </c>
      <c r="G51" s="3">
        <f t="shared" si="4"/>
        <v>67.95019654491544</v>
      </c>
      <c r="H51" s="47">
        <f>B51-D51</f>
        <v>2295.70000000001</v>
      </c>
      <c r="I51" s="47">
        <f t="shared" si="5"/>
        <v>5307.800000000008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67.31447664240716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1.3+0.7+2.1+1+1.3+7.6+7.5+6.3+0.4+13+20.7+0.5+5.3+9.4+10+8.9+5.1+7.2+1-0.1+17.9+7.1+3.8+1.6+1.9+6.6+0.6+5.8+1.3+5.3+15.2+5.8+4.4</f>
        <v>186.50000000000006</v>
      </c>
      <c r="E54" s="1">
        <f>D54/D51*100</f>
        <v>1.6572916388970367</v>
      </c>
      <c r="F54" s="1">
        <f t="shared" si="6"/>
        <v>76.78056813503501</v>
      </c>
      <c r="G54" s="1">
        <f t="shared" si="4"/>
        <v>64.98257839721256</v>
      </c>
      <c r="H54" s="44">
        <f t="shared" si="7"/>
        <v>56.39999999999995</v>
      </c>
      <c r="I54" s="44">
        <f t="shared" si="5"/>
        <v>100.49999999999994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</f>
        <v>412.3</v>
      </c>
      <c r="E55" s="1">
        <f>D55/D51*100</f>
        <v>3.6638141700656726</v>
      </c>
      <c r="F55" s="1">
        <f t="shared" si="6"/>
        <v>62.25275554884494</v>
      </c>
      <c r="G55" s="1">
        <f t="shared" si="4"/>
        <v>44.18604651162791</v>
      </c>
      <c r="H55" s="44">
        <f t="shared" si="7"/>
        <v>249.99999999999994</v>
      </c>
      <c r="I55" s="44">
        <f t="shared" si="5"/>
        <v>520.8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1.7772564492193417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2879.3999999999924</v>
      </c>
      <c r="E57" s="1">
        <f>D57/D51*100</f>
        <v>25.587161099410793</v>
      </c>
      <c r="F57" s="1">
        <f t="shared" si="6"/>
        <v>72.7801228420492</v>
      </c>
      <c r="G57" s="1">
        <f t="shared" si="4"/>
        <v>59.9837510155614</v>
      </c>
      <c r="H57" s="44">
        <f>B57-D57</f>
        <v>1076.9000000000078</v>
      </c>
      <c r="I57" s="44">
        <f>C57-D57</f>
        <v>1920.900000000005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</f>
        <v>4464.399999999999</v>
      </c>
      <c r="E59" s="3">
        <f>D59/D150*100</f>
        <v>0.38004198985572873</v>
      </c>
      <c r="F59" s="3">
        <f>D59/B59*100</f>
        <v>79.62190119493488</v>
      </c>
      <c r="G59" s="3">
        <f t="shared" si="4"/>
        <v>73.05036489184145</v>
      </c>
      <c r="H59" s="47">
        <f>B59-D59</f>
        <v>1142.6000000000013</v>
      </c>
      <c r="I59" s="47">
        <f t="shared" si="5"/>
        <v>1647.000000000001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28.234477197383757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6.981901263327661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4.7+45.7+4.9+40.9+19.8+3.9+46.3+9+12.6+0.9+3+0.3+2.8+0.3+0.1+2.2+0.3+2.2+0.3+3.3+0.5+5.5</f>
        <v>209.50000000000003</v>
      </c>
      <c r="E62" s="1">
        <f>D62/D59*100</f>
        <v>4.692679867395396</v>
      </c>
      <c r="F62" s="1">
        <f t="shared" si="6"/>
        <v>47.765617875057</v>
      </c>
      <c r="G62" s="1">
        <f t="shared" si="4"/>
        <v>33.38645418326694</v>
      </c>
      <c r="H62" s="44">
        <f t="shared" si="7"/>
        <v>229.1</v>
      </c>
      <c r="I62" s="44">
        <f t="shared" si="5"/>
        <v>418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57.66956365917035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108.09999999999832</v>
      </c>
      <c r="E64" s="1">
        <f>D64/D59*100</f>
        <v>2.4213780127228373</v>
      </c>
      <c r="F64" s="1">
        <f t="shared" si="6"/>
        <v>74.04109589040972</v>
      </c>
      <c r="G64" s="1">
        <f t="shared" si="4"/>
        <v>54.56839979808103</v>
      </c>
      <c r="H64" s="44">
        <f t="shared" si="7"/>
        <v>37.90000000000185</v>
      </c>
      <c r="I64" s="44">
        <f t="shared" si="5"/>
        <v>90.00000000000131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0.015280337151488067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44075.1+103.3+46.5+25+15.6+5.7</f>
        <v>44271.2</v>
      </c>
      <c r="E90" s="3">
        <f>D90/D150*100</f>
        <v>3.768684468529017</v>
      </c>
      <c r="F90" s="3">
        <f aca="true" t="shared" si="10" ref="F90:F96">D90/B90*100</f>
        <v>86.96058692385506</v>
      </c>
      <c r="G90" s="3">
        <f t="shared" si="8"/>
        <v>74.00587082840195</v>
      </c>
      <c r="H90" s="47">
        <f aca="true" t="shared" si="11" ref="H90:H96">B90-D90</f>
        <v>6638.300000000003</v>
      </c>
      <c r="I90" s="47">
        <f t="shared" si="9"/>
        <v>15550.000000000015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</f>
        <v>37798.999999999985</v>
      </c>
      <c r="E91" s="1">
        <f>D91/D90*100</f>
        <v>85.38056343627457</v>
      </c>
      <c r="F91" s="1">
        <f t="shared" si="10"/>
        <v>89.5515669569667</v>
      </c>
      <c r="G91" s="1">
        <f t="shared" si="8"/>
        <v>76.08387160406352</v>
      </c>
      <c r="H91" s="44">
        <f t="shared" si="11"/>
        <v>4410.200000000012</v>
      </c>
      <c r="I91" s="44">
        <f t="shared" si="9"/>
        <v>11881.700000000012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</f>
        <v>1193.9999999999998</v>
      </c>
      <c r="E92" s="1">
        <f>D92/D90*100</f>
        <v>2.6970129565044543</v>
      </c>
      <c r="F92" s="1">
        <f t="shared" si="10"/>
        <v>77.31658356536941</v>
      </c>
      <c r="G92" s="1">
        <f t="shared" si="8"/>
        <v>56.28358631092674</v>
      </c>
      <c r="H92" s="44">
        <f t="shared" si="11"/>
        <v>350.3000000000002</v>
      </c>
      <c r="I92" s="44">
        <f t="shared" si="9"/>
        <v>927.4000000000003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5278.200000000012</v>
      </c>
      <c r="E94" s="1">
        <f>D94/D90*100</f>
        <v>11.922423607220974</v>
      </c>
      <c r="F94" s="1">
        <f t="shared" si="10"/>
        <v>73.75908328675251</v>
      </c>
      <c r="G94" s="1">
        <f>D94/C94*100</f>
        <v>65.8203539050517</v>
      </c>
      <c r="H94" s="44">
        <f t="shared" si="11"/>
        <v>1877.799999999991</v>
      </c>
      <c r="I94" s="44">
        <f>C94-D94</f>
        <v>2740.9000000000033</v>
      </c>
    </row>
    <row r="95" spans="1:9" ht="18.75">
      <c r="A95" s="108" t="s">
        <v>12</v>
      </c>
      <c r="B95" s="111">
        <f>69041.8+250+500</f>
        <v>69791.8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</f>
        <v>65435.40000000001</v>
      </c>
      <c r="E95" s="107">
        <f>D95/D150*100</f>
        <v>5.570334114999902</v>
      </c>
      <c r="F95" s="110">
        <f t="shared" si="10"/>
        <v>93.75800595485431</v>
      </c>
      <c r="G95" s="106">
        <f>D95/C95*100</f>
        <v>82.00541394089782</v>
      </c>
      <c r="H95" s="112">
        <f t="shared" si="11"/>
        <v>4356.399999999994</v>
      </c>
      <c r="I95" s="122">
        <f>C95-D95</f>
        <v>14358.599999999991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4529.8+517.7+29.4+13.1+5+72.5</f>
        <v>5167.5</v>
      </c>
      <c r="E96" s="117">
        <f>D96/D95*100</f>
        <v>7.897101568875561</v>
      </c>
      <c r="F96" s="118">
        <f t="shared" si="10"/>
        <v>84.36183759427956</v>
      </c>
      <c r="G96" s="119">
        <f>D96/C96*100</f>
        <v>63.97400185701021</v>
      </c>
      <c r="H96" s="123">
        <f t="shared" si="11"/>
        <v>957.8999999999996</v>
      </c>
      <c r="I96" s="124">
        <f>C96-D96</f>
        <v>2910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</f>
        <v>6105.4</v>
      </c>
      <c r="E102" s="19">
        <f>D102/D150*100</f>
        <v>0.5197357684941238</v>
      </c>
      <c r="F102" s="19">
        <f>D102/B102*100</f>
        <v>71.53703747100039</v>
      </c>
      <c r="G102" s="19">
        <f aca="true" t="shared" si="12" ref="G102:G148">D102/C102*100</f>
        <v>57.93698994116531</v>
      </c>
      <c r="H102" s="79">
        <f aca="true" t="shared" si="13" ref="H102:H107">B102-D102</f>
        <v>2429.2000000000007</v>
      </c>
      <c r="I102" s="79">
        <f aca="true" t="shared" si="14" ref="I102:I148">C102-D102</f>
        <v>4432.6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1.790218495102696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</f>
        <v>5277.5</v>
      </c>
      <c r="E104" s="1">
        <f>D104/D102*100</f>
        <v>86.43987289940054</v>
      </c>
      <c r="F104" s="1">
        <f aca="true" t="shared" si="15" ref="F104:F148">D104/B104*100</f>
        <v>76.45669747631328</v>
      </c>
      <c r="G104" s="1">
        <f t="shared" si="12"/>
        <v>61.346305853908035</v>
      </c>
      <c r="H104" s="44">
        <f t="shared" si="13"/>
        <v>1625.1000000000004</v>
      </c>
      <c r="I104" s="44">
        <f t="shared" si="14"/>
        <v>3325.2999999999993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718.5999999999995</v>
      </c>
      <c r="E106" s="84">
        <f>D106/D102*100</f>
        <v>11.769908605496765</v>
      </c>
      <c r="F106" s="84">
        <f t="shared" si="15"/>
        <v>47.66832504145933</v>
      </c>
      <c r="G106" s="84">
        <f t="shared" si="12"/>
        <v>41.11924925612264</v>
      </c>
      <c r="H106" s="124">
        <f>B106-D106</f>
        <v>788.9000000000005</v>
      </c>
      <c r="I106" s="124">
        <f t="shared" si="14"/>
        <v>1029.000000000001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520785.8000000001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488957.8000000001</v>
      </c>
      <c r="E107" s="82">
        <f>D107/D150*100</f>
        <v>41.62362137520821</v>
      </c>
      <c r="F107" s="82">
        <f>D107/B107*100</f>
        <v>93.88846623698265</v>
      </c>
      <c r="G107" s="82">
        <f t="shared" si="12"/>
        <v>83.39057478972339</v>
      </c>
      <c r="H107" s="81">
        <f t="shared" si="13"/>
        <v>31828</v>
      </c>
      <c r="I107" s="81">
        <f t="shared" si="14"/>
        <v>97388.79999999976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0.20018087450491626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0.12315991277774886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0.005460593940826794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</f>
        <v>1172.3000000000002</v>
      </c>
      <c r="E114" s="6">
        <f>D114/D107*100</f>
        <v>0.23975484182888582</v>
      </c>
      <c r="F114" s="6">
        <f t="shared" si="15"/>
        <v>80.904071773637</v>
      </c>
      <c r="G114" s="6">
        <f t="shared" si="12"/>
        <v>64.20043811610078</v>
      </c>
      <c r="H114" s="61">
        <f t="shared" si="16"/>
        <v>276.6999999999998</v>
      </c>
      <c r="I114" s="61">
        <f t="shared" si="14"/>
        <v>653.6999999999998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0.009305506528375248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</f>
        <v>167.1</v>
      </c>
      <c r="E118" s="6">
        <f>D118/D107*100</f>
        <v>0.034174728371241844</v>
      </c>
      <c r="F118" s="6">
        <f t="shared" si="15"/>
        <v>89.0250399573788</v>
      </c>
      <c r="G118" s="6">
        <f t="shared" si="12"/>
        <v>71.41025641025641</v>
      </c>
      <c r="H118" s="61">
        <f t="shared" si="16"/>
        <v>20.599999999999994</v>
      </c>
      <c r="I118" s="61">
        <f t="shared" si="14"/>
        <v>66.9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71.99281867145423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568.7-80</f>
        <v>488.70000000000005</v>
      </c>
      <c r="C121" s="53">
        <f>204.9+375.8-12</f>
        <v>568.7</v>
      </c>
      <c r="D121" s="76">
        <f>136.8+10+57.4-0.1+22.6+0.1</f>
        <v>226.8</v>
      </c>
      <c r="E121" s="17">
        <f>D121/D107*100</f>
        <v>0.04638437100297816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3776+7.6+1124+100+14.3+14.5+0.1+20.4+3015.8+9+1156.5+27+0.1+1146.6+5.2+681+29.9+16.3+480.3+117.6+5542.8+148.8+1446+310+974.1+0.1+1858.9+80.5+1043.3</f>
        <v>23146.699999999997</v>
      </c>
      <c r="E124" s="17">
        <f>D124/D107*100</f>
        <v>4.733885010117437</v>
      </c>
      <c r="F124" s="6">
        <f t="shared" si="15"/>
        <v>99.91021905686844</v>
      </c>
      <c r="G124" s="6">
        <f t="shared" si="12"/>
        <v>80.44310836171543</v>
      </c>
      <c r="H124" s="61">
        <f t="shared" si="16"/>
        <v>20.80000000000291</v>
      </c>
      <c r="I124" s="61">
        <f t="shared" si="14"/>
        <v>5627.300000000003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0.0112484144848492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0.03673118620870757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0.0047038824209369385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f>100-80</f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0.0034358793335539373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5.2+0.3+2.7+0.1+0.5+0.2+13.8+39.2+5+5.9+2+6.5+0.1+32.4+5+3.9+0.2+0.7+8.4+0.1+0.1+3+4.4+0.1+5.5+21.4+0.1+4.5+0.6+5.7+0.4+24.5+1.5+1.7+1.6+1.3</f>
        <v>208.6</v>
      </c>
      <c r="E136" s="17">
        <f>D136/D107*100</f>
        <v>0.042662168391628064</v>
      </c>
      <c r="F136" s="6">
        <f t="shared" si="15"/>
        <v>75.08999280057594</v>
      </c>
      <c r="G136" s="6">
        <f>D136/C136*100</f>
        <v>57.354962881495744</v>
      </c>
      <c r="H136" s="61">
        <f t="shared" si="16"/>
        <v>69.20000000000002</v>
      </c>
      <c r="I136" s="61">
        <f t="shared" si="14"/>
        <v>155.1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0.3+39.3+0.2+2+32.4+0.2-0.1+5.4+0.1+5.5+21.4+0.1+0.1+22.6+1.7</f>
        <v>131.19999999999996</v>
      </c>
      <c r="E137" s="103">
        <f>D137/D136*100</f>
        <v>62.89549376797697</v>
      </c>
      <c r="F137" s="1">
        <f t="shared" si="15"/>
        <v>67.7685950413223</v>
      </c>
      <c r="G137" s="1">
        <f>D137/C137*100</f>
        <v>51.390520955738324</v>
      </c>
      <c r="H137" s="44">
        <f t="shared" si="16"/>
        <v>62.400000000000034</v>
      </c>
      <c r="I137" s="44">
        <f t="shared" si="14"/>
        <v>124.10000000000005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0.20116255431450314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0.07055823631405408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</f>
        <v>31983.899999999998</v>
      </c>
      <c r="E143" s="17">
        <f>D143/D107*100</f>
        <v>6.541239346217606</v>
      </c>
      <c r="F143" s="99">
        <f t="shared" si="17"/>
        <v>87.62112184096979</v>
      </c>
      <c r="G143" s="6">
        <f t="shared" si="12"/>
        <v>77.86896820372985</v>
      </c>
      <c r="H143" s="61">
        <f t="shared" si="16"/>
        <v>4518.600000000002</v>
      </c>
      <c r="I143" s="61">
        <f t="shared" si="14"/>
        <v>9090.100000000002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0.4315300829642148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0.12326217109124753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428779.4-3514-2494.7-340</f>
        <v>422430.7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</f>
        <v>402721.1000000001</v>
      </c>
      <c r="E147" s="17">
        <f>D147/D107*100</f>
        <v>82.36316099262554</v>
      </c>
      <c r="F147" s="6">
        <f t="shared" si="17"/>
        <v>95.33424062218965</v>
      </c>
      <c r="G147" s="6">
        <f t="shared" si="12"/>
        <v>85.51100713396647</v>
      </c>
      <c r="H147" s="61">
        <f t="shared" si="16"/>
        <v>19709.59999999992</v>
      </c>
      <c r="I147" s="61">
        <f t="shared" si="14"/>
        <v>68237.09999999992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</f>
        <v>23362.399999999994</v>
      </c>
      <c r="E148" s="17">
        <f>D148/D107*100</f>
        <v>4.777999246560745</v>
      </c>
      <c r="F148" s="6">
        <f t="shared" si="15"/>
        <v>96.66666666666664</v>
      </c>
      <c r="G148" s="6">
        <f t="shared" si="12"/>
        <v>80.55555555555554</v>
      </c>
      <c r="H148" s="61">
        <f t="shared" si="16"/>
        <v>805.6000000000058</v>
      </c>
      <c r="I148" s="61">
        <f t="shared" si="14"/>
        <v>5639.200000000004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530981.6000000001</v>
      </c>
      <c r="C149" s="77">
        <f>C43+C69+C72+C77+C79+C87+C102+C107+C100+C84+C98</f>
        <v>600445.8999999999</v>
      </c>
      <c r="D149" s="53">
        <f>D43+D69+D72+D77+D79+D87+D102+D107+D100+D84+D98</f>
        <v>496126.4000000001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1174712.3000000003</v>
      </c>
      <c r="E150" s="31">
        <v>100</v>
      </c>
      <c r="F150" s="3">
        <f>D150/B150*100</f>
        <v>90.37431669900167</v>
      </c>
      <c r="G150" s="3">
        <f aca="true" t="shared" si="18" ref="G150:G156">D150/C150*100</f>
        <v>76.69883496296794</v>
      </c>
      <c r="H150" s="47">
        <f aca="true" t="shared" si="19" ref="H150:H156">B150-D150</f>
        <v>125117.5</v>
      </c>
      <c r="I150" s="47">
        <f aca="true" t="shared" si="20" ref="I150:I156">C150-D150</f>
        <v>356878.49999999953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472826.7999999998</v>
      </c>
      <c r="E151" s="6">
        <f>D151/D150*100</f>
        <v>40.25043408500956</v>
      </c>
      <c r="F151" s="6">
        <f aca="true" t="shared" si="21" ref="F151:F156">D151/B151*100</f>
        <v>93.51281713545019</v>
      </c>
      <c r="G151" s="6">
        <f t="shared" si="18"/>
        <v>77.76041643539682</v>
      </c>
      <c r="H151" s="61">
        <f t="shared" si="19"/>
        <v>32801.000000000175</v>
      </c>
      <c r="I151" s="72">
        <f t="shared" si="20"/>
        <v>135229.09999999986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59082.200000000004</v>
      </c>
      <c r="E152" s="6">
        <f>D152/D150*100</f>
        <v>5.029503819786342</v>
      </c>
      <c r="F152" s="6">
        <f t="shared" si="21"/>
        <v>67.09380404750898</v>
      </c>
      <c r="G152" s="6">
        <f t="shared" si="18"/>
        <v>48.441850626244204</v>
      </c>
      <c r="H152" s="61">
        <f t="shared" si="19"/>
        <v>28976.900000000016</v>
      </c>
      <c r="I152" s="72">
        <f t="shared" si="20"/>
        <v>62883.00000000001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24917.80000000001</v>
      </c>
      <c r="E153" s="6">
        <f>D153/D150*100</f>
        <v>2.121183203751251</v>
      </c>
      <c r="F153" s="6">
        <f t="shared" si="21"/>
        <v>83.89210226851887</v>
      </c>
      <c r="G153" s="6">
        <f t="shared" si="18"/>
        <v>78.60058419395747</v>
      </c>
      <c r="H153" s="61">
        <f t="shared" si="19"/>
        <v>4784.3999999999905</v>
      </c>
      <c r="I153" s="72">
        <f t="shared" si="20"/>
        <v>6783.999999999993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19698.899999999998</v>
      </c>
      <c r="E154" s="6">
        <f>D154/D150*100</f>
        <v>1.6769127215233885</v>
      </c>
      <c r="F154" s="6">
        <f t="shared" si="21"/>
        <v>80.69846992073082</v>
      </c>
      <c r="G154" s="6">
        <f t="shared" si="18"/>
        <v>67.05232415652314</v>
      </c>
      <c r="H154" s="61">
        <f t="shared" si="19"/>
        <v>4711.600000000002</v>
      </c>
      <c r="I154" s="72">
        <f t="shared" si="20"/>
        <v>9679.500000000004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17376.299999999996</v>
      </c>
      <c r="E155" s="6">
        <f>D155/D150*100</f>
        <v>1.4791962253225739</v>
      </c>
      <c r="F155" s="6">
        <f t="shared" si="21"/>
        <v>85.06119052281183</v>
      </c>
      <c r="G155" s="6">
        <f t="shared" si="18"/>
        <v>77.96013226433124</v>
      </c>
      <c r="H155" s="61">
        <f t="shared" si="19"/>
        <v>3051.7000000000007</v>
      </c>
      <c r="I155" s="72">
        <f t="shared" si="20"/>
        <v>4912.4000000000015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580810.3000000004</v>
      </c>
      <c r="E156" s="36">
        <f>D156/D150*100</f>
        <v>49.44276994460689</v>
      </c>
      <c r="F156" s="36">
        <f t="shared" si="21"/>
        <v>91.9582452372712</v>
      </c>
      <c r="G156" s="36">
        <f t="shared" si="18"/>
        <v>80.87018282352237</v>
      </c>
      <c r="H156" s="127">
        <f t="shared" si="19"/>
        <v>50791.89999999991</v>
      </c>
      <c r="I156" s="127">
        <f t="shared" si="20"/>
        <v>137390.49999999977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1174712.3000000003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1174712.3000000003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2016-10-26T05:00:46Z</dcterms:modified>
  <cp:category/>
  <cp:version/>
  <cp:contentType/>
  <cp:contentStatus/>
</cp:coreProperties>
</file>